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2" i="2" l="1"/>
  <c r="H11" i="2"/>
  <c r="H10" i="2"/>
  <c r="H9" i="2"/>
  <c r="H8" i="2"/>
  <c r="H7" i="2"/>
  <c r="H6" i="2"/>
  <c r="H5" i="2"/>
  <c r="H4" i="2"/>
  <c r="H3" i="2"/>
  <c r="H13" i="2"/>
  <c r="P12" i="1" l="1"/>
  <c r="P5" i="1"/>
  <c r="P3" i="1"/>
  <c r="P2" i="1"/>
  <c r="P6" i="1"/>
  <c r="P11" i="1"/>
  <c r="P8" i="1"/>
  <c r="P10" i="1"/>
  <c r="P7" i="1"/>
  <c r="P9" i="1"/>
  <c r="P4" i="1"/>
  <c r="Q12" i="1" l="1"/>
  <c r="Q5" i="1"/>
  <c r="Q7" i="1"/>
  <c r="Q10" i="1"/>
  <c r="Q3" i="1"/>
  <c r="Q9" i="1"/>
  <c r="Q6" i="1"/>
  <c r="Q11" i="1"/>
  <c r="Q8" i="1"/>
  <c r="Q4" i="1"/>
  <c r="Q2" i="1"/>
</calcChain>
</file>

<file path=xl/sharedStrings.xml><?xml version="1.0" encoding="utf-8"?>
<sst xmlns="http://schemas.openxmlformats.org/spreadsheetml/2006/main" count="59" uniqueCount="40">
  <si>
    <t>Сборная команда Борисовского района</t>
  </si>
  <si>
    <t>ГУО "Средняя школа № 1 г. Логойска", "Гимназия г. Логойска"</t>
  </si>
  <si>
    <t>ГУО "Гимназия №1 г.Воложина"</t>
  </si>
  <si>
    <t>Сборная Клецкого района</t>
  </si>
  <si>
    <t>ГУО "Боровлянская гимназия"</t>
  </si>
  <si>
    <t>Сборная Слуцкого района</t>
  </si>
  <si>
    <t>ГУО "Средняя школа №3 г. Солигорска"</t>
  </si>
  <si>
    <t>Сборная Столбцовского района</t>
  </si>
  <si>
    <t>ГУО "Смолевичская районная гимназия", Смолевичский район</t>
  </si>
  <si>
    <t>ГУО "Гимназия № 1 имени В.А.Короля г.Червеня", Червенский район</t>
  </si>
  <si>
    <t xml:space="preserve">сумма </t>
  </si>
  <si>
    <t>рейтинг</t>
  </si>
  <si>
    <t>А</t>
  </si>
  <si>
    <t>Б</t>
  </si>
  <si>
    <t>В</t>
  </si>
  <si>
    <t>БОИ</t>
  </si>
  <si>
    <t>Место в бое</t>
  </si>
  <si>
    <t>Основной Финал</t>
  </si>
  <si>
    <t>Малый Финал</t>
  </si>
  <si>
    <t>Баллы в финальных боях</t>
  </si>
  <si>
    <t>Итоговое место</t>
  </si>
  <si>
    <t>Диплом</t>
  </si>
  <si>
    <t>I</t>
  </si>
  <si>
    <t>II</t>
  </si>
  <si>
    <t>III</t>
  </si>
  <si>
    <t>ПО</t>
  </si>
  <si>
    <t>Сборная  Борисовского района</t>
  </si>
  <si>
    <t>Название команды/турнирный балл</t>
  </si>
  <si>
    <t>Итоговая таблица отборочных и финальных боев боев</t>
  </si>
  <si>
    <t>Сборная Несвижского района</t>
  </si>
  <si>
    <t>Сборная команда Логойского района</t>
  </si>
  <si>
    <t>ГУО «Гимназия № 1 г.Воложина»</t>
  </si>
  <si>
    <t>ГУО «Боровлянская гимназия» Минского района</t>
  </si>
  <si>
    <t>ГУО «Смолевичская районная гимназия»</t>
  </si>
  <si>
    <t>ГУО «Средняя школа № 3 
г. Солигорска»</t>
  </si>
  <si>
    <t>ГУО «Гимназия № 1 имени В.А.Короля г.Червеня»</t>
  </si>
  <si>
    <t xml:space="preserve">Сумма </t>
  </si>
  <si>
    <t>Рейтинг</t>
  </si>
  <si>
    <t>Итоговый рейтинг</t>
  </si>
  <si>
    <t>Место по рейтингу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</si>
</sst>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top"/>
    </xf>
    <xf numFmtId="0" fontId="1" fillId="4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B2" sqref="B2"/>
    </sheetView>
  </sheetViews>
  <sheetFormatPr defaultRowHeight="15" x14ac:dyDescent="0.25"/>
  <cols>
    <col min="2" max="2" width="34" customWidth="1"/>
  </cols>
  <sheetData>
    <row r="1" spans="1:17" ht="15.75" thickBot="1" x14ac:dyDescent="0.3">
      <c r="C1">
        <v>1</v>
      </c>
      <c r="D1">
        <v>2</v>
      </c>
      <c r="E1">
        <v>3</v>
      </c>
      <c r="F1">
        <v>4</v>
      </c>
      <c r="G1" s="3">
        <v>5</v>
      </c>
      <c r="H1">
        <v>6</v>
      </c>
      <c r="I1">
        <v>7</v>
      </c>
      <c r="J1">
        <v>8</v>
      </c>
      <c r="K1" s="3">
        <v>9</v>
      </c>
      <c r="L1">
        <v>10</v>
      </c>
      <c r="M1" s="3">
        <v>11</v>
      </c>
      <c r="N1">
        <v>12</v>
      </c>
      <c r="O1">
        <v>13</v>
      </c>
      <c r="P1" t="s">
        <v>10</v>
      </c>
      <c r="Q1" t="s">
        <v>11</v>
      </c>
    </row>
    <row r="2" spans="1:17" ht="15.75" thickBot="1" x14ac:dyDescent="0.3">
      <c r="A2" s="2">
        <v>1</v>
      </c>
      <c r="B2" s="1" t="s">
        <v>29</v>
      </c>
      <c r="C2">
        <v>3</v>
      </c>
      <c r="D2">
        <v>5</v>
      </c>
      <c r="E2">
        <v>4</v>
      </c>
      <c r="F2">
        <v>3</v>
      </c>
      <c r="G2" s="3">
        <v>0</v>
      </c>
      <c r="H2">
        <v>6</v>
      </c>
      <c r="I2">
        <v>2</v>
      </c>
      <c r="J2">
        <v>7</v>
      </c>
      <c r="K2" s="3">
        <v>4</v>
      </c>
      <c r="L2">
        <v>6</v>
      </c>
      <c r="M2" s="4"/>
      <c r="N2">
        <v>4</v>
      </c>
      <c r="O2">
        <v>0</v>
      </c>
      <c r="P2">
        <f t="shared" ref="P2:P12" si="0">SUM(C2:O2)</f>
        <v>44</v>
      </c>
      <c r="Q2">
        <f>P2/AVERAGE(P2:P12)/2</f>
        <v>0.68361581920903958</v>
      </c>
    </row>
    <row r="3" spans="1:17" ht="15.75" thickBot="1" x14ac:dyDescent="0.3">
      <c r="A3" s="2">
        <v>2</v>
      </c>
      <c r="B3" s="1" t="s">
        <v>3</v>
      </c>
      <c r="C3">
        <v>3</v>
      </c>
      <c r="D3">
        <v>6</v>
      </c>
      <c r="E3">
        <v>7</v>
      </c>
      <c r="F3" s="4"/>
      <c r="G3" s="3">
        <v>6</v>
      </c>
      <c r="H3">
        <v>4</v>
      </c>
      <c r="I3">
        <v>6</v>
      </c>
      <c r="J3">
        <v>6</v>
      </c>
      <c r="K3" s="3">
        <v>4</v>
      </c>
      <c r="L3" s="4"/>
      <c r="M3" s="3">
        <v>1</v>
      </c>
      <c r="N3" s="4"/>
      <c r="O3" s="4"/>
      <c r="P3">
        <f t="shared" si="0"/>
        <v>43</v>
      </c>
      <c r="Q3">
        <f>P3/AVERAGE(P2:P12)/2</f>
        <v>0.66807909604519777</v>
      </c>
    </row>
    <row r="4" spans="1:17" ht="27" thickBot="1" x14ac:dyDescent="0.3">
      <c r="A4" s="2">
        <v>3</v>
      </c>
      <c r="B4" s="1" t="s">
        <v>0</v>
      </c>
      <c r="C4">
        <v>4</v>
      </c>
      <c r="D4">
        <v>4</v>
      </c>
      <c r="E4">
        <v>4</v>
      </c>
      <c r="F4">
        <v>1</v>
      </c>
      <c r="G4" s="4"/>
      <c r="H4">
        <v>7</v>
      </c>
      <c r="I4">
        <v>4</v>
      </c>
      <c r="J4">
        <v>5</v>
      </c>
      <c r="K4" s="3">
        <v>2</v>
      </c>
      <c r="L4">
        <v>5</v>
      </c>
      <c r="M4" s="4"/>
      <c r="N4">
        <v>6</v>
      </c>
      <c r="O4">
        <v>0</v>
      </c>
      <c r="P4">
        <f t="shared" si="0"/>
        <v>42</v>
      </c>
      <c r="Q4">
        <f>P4/AVERAGE(P2:P12)/2</f>
        <v>0.65254237288135597</v>
      </c>
    </row>
    <row r="5" spans="1:17" ht="15.75" thickBot="1" x14ac:dyDescent="0.3">
      <c r="A5" s="2">
        <v>4</v>
      </c>
      <c r="B5" s="1" t="s">
        <v>2</v>
      </c>
      <c r="C5">
        <v>4</v>
      </c>
      <c r="D5">
        <v>7</v>
      </c>
      <c r="E5">
        <v>5</v>
      </c>
      <c r="F5">
        <v>1</v>
      </c>
      <c r="G5" s="3">
        <v>4</v>
      </c>
      <c r="H5">
        <v>4</v>
      </c>
      <c r="I5">
        <v>5</v>
      </c>
      <c r="J5">
        <v>6</v>
      </c>
      <c r="K5" s="3">
        <v>2</v>
      </c>
      <c r="L5" s="4"/>
      <c r="M5" s="4"/>
      <c r="N5" s="4"/>
      <c r="O5" s="4"/>
      <c r="P5">
        <f t="shared" si="0"/>
        <v>38</v>
      </c>
      <c r="Q5">
        <f>P5/AVERAGE(P2:P12)/2</f>
        <v>0.59039548022598876</v>
      </c>
    </row>
    <row r="6" spans="1:17" ht="15.75" thickBot="1" x14ac:dyDescent="0.3">
      <c r="A6" s="2">
        <v>5</v>
      </c>
      <c r="B6" s="1" t="s">
        <v>4</v>
      </c>
      <c r="C6">
        <v>4</v>
      </c>
      <c r="D6">
        <v>6</v>
      </c>
      <c r="E6">
        <v>2</v>
      </c>
      <c r="F6">
        <v>3</v>
      </c>
      <c r="G6" s="3">
        <v>5</v>
      </c>
      <c r="H6">
        <v>5</v>
      </c>
      <c r="I6">
        <v>6</v>
      </c>
      <c r="J6">
        <v>6</v>
      </c>
      <c r="K6" s="4"/>
      <c r="L6" s="4"/>
      <c r="M6" s="4"/>
      <c r="N6" s="4"/>
      <c r="O6" s="4"/>
      <c r="P6">
        <f t="shared" si="0"/>
        <v>37</v>
      </c>
      <c r="Q6">
        <f>P6/AVERAGE(P2:P12)/2</f>
        <v>0.57485875706214695</v>
      </c>
    </row>
    <row r="7" spans="1:17" ht="27" thickBot="1" x14ac:dyDescent="0.3">
      <c r="A7" s="2">
        <v>6</v>
      </c>
      <c r="B7" s="1" t="s">
        <v>8</v>
      </c>
      <c r="C7">
        <v>7</v>
      </c>
      <c r="D7">
        <v>2</v>
      </c>
      <c r="E7">
        <v>4</v>
      </c>
      <c r="F7" s="4"/>
      <c r="G7" s="3">
        <v>1</v>
      </c>
      <c r="H7">
        <v>4</v>
      </c>
      <c r="I7">
        <v>5</v>
      </c>
      <c r="J7">
        <v>6</v>
      </c>
      <c r="K7" s="3">
        <v>2</v>
      </c>
      <c r="L7">
        <v>2</v>
      </c>
      <c r="M7" s="3">
        <v>1</v>
      </c>
      <c r="N7" s="4"/>
      <c r="O7">
        <v>1</v>
      </c>
      <c r="P7">
        <f t="shared" si="0"/>
        <v>35</v>
      </c>
      <c r="Q7">
        <f>P7/AVERAGE(P2:P12)/2</f>
        <v>0.54378531073446335</v>
      </c>
    </row>
    <row r="8" spans="1:17" ht="27" thickBot="1" x14ac:dyDescent="0.3">
      <c r="A8" s="2">
        <v>7</v>
      </c>
      <c r="B8" s="1" t="s">
        <v>6</v>
      </c>
      <c r="C8">
        <v>2</v>
      </c>
      <c r="D8">
        <v>5</v>
      </c>
      <c r="E8">
        <v>4</v>
      </c>
      <c r="F8">
        <v>2</v>
      </c>
      <c r="G8" s="4"/>
      <c r="H8">
        <v>5</v>
      </c>
      <c r="I8">
        <v>7</v>
      </c>
      <c r="J8">
        <v>2</v>
      </c>
      <c r="K8" s="3">
        <v>4</v>
      </c>
      <c r="L8" s="4"/>
      <c r="M8" s="3">
        <v>1</v>
      </c>
      <c r="N8" s="4"/>
      <c r="O8" s="4"/>
      <c r="P8">
        <f t="shared" si="0"/>
        <v>32</v>
      </c>
      <c r="Q8">
        <f>P8/AVERAGE(P2:P12)/2</f>
        <v>0.49717514124293788</v>
      </c>
    </row>
    <row r="9" spans="1:17" ht="39.75" thickBot="1" x14ac:dyDescent="0.3">
      <c r="A9" s="2">
        <v>8</v>
      </c>
      <c r="B9" s="1" t="s">
        <v>9</v>
      </c>
      <c r="C9">
        <v>3</v>
      </c>
      <c r="D9">
        <v>4</v>
      </c>
      <c r="E9" s="4"/>
      <c r="F9" s="4"/>
      <c r="G9" s="4"/>
      <c r="H9">
        <v>4</v>
      </c>
      <c r="I9">
        <v>7</v>
      </c>
      <c r="J9">
        <v>5</v>
      </c>
      <c r="K9" s="3">
        <v>3</v>
      </c>
      <c r="L9" s="4"/>
      <c r="M9" s="3">
        <v>2</v>
      </c>
      <c r="N9" s="4"/>
      <c r="O9" s="4"/>
      <c r="P9">
        <f t="shared" si="0"/>
        <v>28</v>
      </c>
      <c r="Q9">
        <f>P9/AVERAGE(P2:P12)/2</f>
        <v>0.43502824858757067</v>
      </c>
    </row>
    <row r="10" spans="1:17" ht="15.75" thickBot="1" x14ac:dyDescent="0.3">
      <c r="A10" s="2">
        <v>9</v>
      </c>
      <c r="B10" s="1" t="s">
        <v>7</v>
      </c>
      <c r="C10">
        <v>7</v>
      </c>
      <c r="D10">
        <v>3</v>
      </c>
      <c r="E10">
        <v>3</v>
      </c>
      <c r="G10" s="4"/>
      <c r="H10" s="4"/>
      <c r="I10">
        <v>6</v>
      </c>
      <c r="J10" s="4"/>
      <c r="K10" s="3">
        <v>3</v>
      </c>
      <c r="L10" s="4"/>
      <c r="M10" s="4"/>
      <c r="N10" s="4"/>
      <c r="O10" s="4"/>
      <c r="P10">
        <f t="shared" si="0"/>
        <v>22</v>
      </c>
      <c r="Q10">
        <f>P10/AVERAGE(P2:P12)/2</f>
        <v>0.34180790960451979</v>
      </c>
    </row>
    <row r="11" spans="1:17" ht="15.75" thickBot="1" x14ac:dyDescent="0.3">
      <c r="A11" s="2">
        <v>10</v>
      </c>
      <c r="B11" s="1" t="s">
        <v>5</v>
      </c>
      <c r="C11">
        <v>4</v>
      </c>
      <c r="D11">
        <v>3</v>
      </c>
      <c r="E11">
        <v>4</v>
      </c>
      <c r="F11" s="4"/>
      <c r="G11" s="4"/>
      <c r="H11">
        <v>4</v>
      </c>
      <c r="I11" s="4"/>
      <c r="J11">
        <v>2</v>
      </c>
      <c r="K11" s="4"/>
      <c r="L11" s="4"/>
      <c r="M11" s="3">
        <v>2</v>
      </c>
      <c r="N11" s="4"/>
      <c r="O11" s="4"/>
      <c r="P11">
        <f t="shared" si="0"/>
        <v>19</v>
      </c>
      <c r="Q11">
        <f>P11/AVERAGE(P2:P12)/2</f>
        <v>0.29519774011299438</v>
      </c>
    </row>
    <row r="12" spans="1:17" ht="27" thickBot="1" x14ac:dyDescent="0.3">
      <c r="A12" s="2">
        <v>11</v>
      </c>
      <c r="B12" s="1" t="s">
        <v>1</v>
      </c>
      <c r="C12">
        <v>3</v>
      </c>
      <c r="D12">
        <v>2</v>
      </c>
      <c r="E12">
        <v>1</v>
      </c>
      <c r="F12">
        <v>3</v>
      </c>
      <c r="G12" s="3">
        <v>1</v>
      </c>
      <c r="H12">
        <v>3</v>
      </c>
      <c r="I12">
        <v>1</v>
      </c>
      <c r="J12" s="4"/>
      <c r="K12" s="4"/>
      <c r="L12" s="4"/>
      <c r="M12" s="4"/>
      <c r="N12" s="4"/>
      <c r="O12" s="4"/>
      <c r="P12">
        <f t="shared" si="0"/>
        <v>14</v>
      </c>
      <c r="Q12">
        <f>P12/AVERAGE(P2:P12)/2</f>
        <v>0.21751412429378533</v>
      </c>
    </row>
  </sheetData>
  <sortState ref="B2:P12">
    <sortCondition descending="1" ref="P2:P12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4" workbookViewId="0">
      <selection activeCell="B6" sqref="B6"/>
    </sheetView>
  </sheetViews>
  <sheetFormatPr defaultRowHeight="15" x14ac:dyDescent="0.25"/>
  <cols>
    <col min="2" max="2" width="34" customWidth="1"/>
    <col min="6" max="6" width="12.140625" customWidth="1"/>
    <col min="8" max="8" width="18.140625" customWidth="1"/>
    <col min="9" max="9" width="18.42578125" customWidth="1"/>
    <col min="10" max="10" width="23.5703125" customWidth="1"/>
    <col min="11" max="11" width="22.85546875" customWidth="1"/>
  </cols>
  <sheetData>
    <row r="1" spans="1:12" ht="30" customHeight="1" x14ac:dyDescent="0.25">
      <c r="A1" s="8"/>
      <c r="B1" s="17" t="s">
        <v>28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8"/>
      <c r="B2" s="8" t="s">
        <v>27</v>
      </c>
      <c r="C2" s="8" t="s">
        <v>36</v>
      </c>
      <c r="D2" s="8" t="s">
        <v>37</v>
      </c>
      <c r="E2" s="8" t="s">
        <v>15</v>
      </c>
      <c r="F2" s="8" t="s">
        <v>16</v>
      </c>
      <c r="G2" s="8"/>
      <c r="H2" s="8" t="s">
        <v>38</v>
      </c>
      <c r="I2" s="8" t="s">
        <v>39</v>
      </c>
      <c r="J2" s="8" t="s">
        <v>19</v>
      </c>
      <c r="K2" s="8" t="s">
        <v>20</v>
      </c>
      <c r="L2" s="8" t="s">
        <v>21</v>
      </c>
    </row>
    <row r="3" spans="1:12" x14ac:dyDescent="0.25">
      <c r="A3" s="9">
        <v>1</v>
      </c>
      <c r="B3" s="10" t="s">
        <v>29</v>
      </c>
      <c r="C3" s="11">
        <v>44</v>
      </c>
      <c r="D3" s="12">
        <v>0.68361581920903958</v>
      </c>
      <c r="E3" s="11" t="s">
        <v>12</v>
      </c>
      <c r="F3" s="11">
        <v>3</v>
      </c>
      <c r="G3" s="11">
        <v>0.72</v>
      </c>
      <c r="H3" s="12">
        <f t="shared" ref="H3:H13" si="0">D3+G3</f>
        <v>1.4036158192090396</v>
      </c>
      <c r="I3" s="11">
        <v>8</v>
      </c>
      <c r="J3" s="13">
        <v>191</v>
      </c>
      <c r="K3" s="11">
        <v>7</v>
      </c>
      <c r="L3" s="11" t="s">
        <v>25</v>
      </c>
    </row>
    <row r="4" spans="1:12" x14ac:dyDescent="0.25">
      <c r="A4" s="9">
        <v>2</v>
      </c>
      <c r="B4" s="10" t="s">
        <v>3</v>
      </c>
      <c r="C4" s="11">
        <v>43</v>
      </c>
      <c r="D4" s="12">
        <v>0.66807909604519777</v>
      </c>
      <c r="E4" s="11" t="s">
        <v>13</v>
      </c>
      <c r="F4" s="11">
        <v>2</v>
      </c>
      <c r="G4" s="11">
        <v>1.04</v>
      </c>
      <c r="H4" s="12">
        <f t="shared" si="0"/>
        <v>1.7080790960451977</v>
      </c>
      <c r="I4" s="11">
        <v>5</v>
      </c>
      <c r="J4" s="13">
        <v>175.75</v>
      </c>
      <c r="K4" s="11">
        <v>8</v>
      </c>
      <c r="L4" s="11" t="s">
        <v>25</v>
      </c>
    </row>
    <row r="5" spans="1:12" x14ac:dyDescent="0.25">
      <c r="A5" s="9">
        <v>3</v>
      </c>
      <c r="B5" s="14" t="s">
        <v>26</v>
      </c>
      <c r="C5" s="11">
        <v>42</v>
      </c>
      <c r="D5" s="12">
        <v>0.65254237288135597</v>
      </c>
      <c r="E5" s="11" t="s">
        <v>14</v>
      </c>
      <c r="F5" s="11">
        <v>2</v>
      </c>
      <c r="G5" s="11">
        <v>1.21</v>
      </c>
      <c r="H5" s="12">
        <f t="shared" si="0"/>
        <v>1.8625423728813559</v>
      </c>
      <c r="I5" s="11">
        <v>4</v>
      </c>
      <c r="J5" s="15">
        <v>184.5</v>
      </c>
      <c r="K5" s="11">
        <v>3</v>
      </c>
      <c r="L5" s="11" t="s">
        <v>24</v>
      </c>
    </row>
    <row r="6" spans="1:12" x14ac:dyDescent="0.25">
      <c r="A6" s="9">
        <v>4</v>
      </c>
      <c r="B6" s="14" t="s">
        <v>31</v>
      </c>
      <c r="C6" s="11">
        <v>38</v>
      </c>
      <c r="D6" s="12">
        <v>0.59039548022598876</v>
      </c>
      <c r="E6" s="11" t="s">
        <v>14</v>
      </c>
      <c r="F6" s="11">
        <v>1</v>
      </c>
      <c r="G6" s="11">
        <v>1.33</v>
      </c>
      <c r="H6" s="12">
        <f t="shared" si="0"/>
        <v>1.9203954802259888</v>
      </c>
      <c r="I6" s="11">
        <v>2</v>
      </c>
      <c r="J6" s="15">
        <v>180</v>
      </c>
      <c r="K6" s="11">
        <v>3</v>
      </c>
      <c r="L6" s="11" t="s">
        <v>24</v>
      </c>
    </row>
    <row r="7" spans="1:12" ht="26.25" x14ac:dyDescent="0.25">
      <c r="A7" s="9">
        <v>5</v>
      </c>
      <c r="B7" s="14" t="s">
        <v>32</v>
      </c>
      <c r="C7" s="11">
        <v>37</v>
      </c>
      <c r="D7" s="12">
        <v>0.57485875706214695</v>
      </c>
      <c r="E7" s="11" t="s">
        <v>13</v>
      </c>
      <c r="F7" s="11">
        <v>1</v>
      </c>
      <c r="G7" s="11">
        <v>1.38</v>
      </c>
      <c r="H7" s="12">
        <f t="shared" si="0"/>
        <v>1.954858757062147</v>
      </c>
      <c r="I7" s="11">
        <v>1</v>
      </c>
      <c r="J7" s="15">
        <v>271.75</v>
      </c>
      <c r="K7" s="11">
        <v>1</v>
      </c>
      <c r="L7" s="11" t="s">
        <v>22</v>
      </c>
    </row>
    <row r="8" spans="1:12" ht="26.25" x14ac:dyDescent="0.25">
      <c r="A8" s="9">
        <v>6</v>
      </c>
      <c r="B8" s="14" t="s">
        <v>33</v>
      </c>
      <c r="C8" s="11">
        <v>35</v>
      </c>
      <c r="D8" s="12">
        <v>0.54378531073446335</v>
      </c>
      <c r="E8" s="11" t="s">
        <v>12</v>
      </c>
      <c r="F8" s="11">
        <v>1</v>
      </c>
      <c r="G8" s="11">
        <v>1.35</v>
      </c>
      <c r="H8" s="12">
        <f t="shared" si="0"/>
        <v>1.8937853107344633</v>
      </c>
      <c r="I8" s="11">
        <v>3</v>
      </c>
      <c r="J8" s="15">
        <v>223.25</v>
      </c>
      <c r="K8" s="11">
        <v>2</v>
      </c>
      <c r="L8" s="11" t="s">
        <v>23</v>
      </c>
    </row>
    <row r="9" spans="1:12" ht="26.25" x14ac:dyDescent="0.25">
      <c r="A9" s="9">
        <v>7</v>
      </c>
      <c r="B9" s="10" t="s">
        <v>34</v>
      </c>
      <c r="C9" s="11">
        <v>32</v>
      </c>
      <c r="D9" s="12">
        <v>0.49717514124293788</v>
      </c>
      <c r="E9" s="11" t="s">
        <v>12</v>
      </c>
      <c r="F9" s="11">
        <v>2</v>
      </c>
      <c r="G9" s="11">
        <v>0.93</v>
      </c>
      <c r="H9" s="12">
        <f t="shared" si="0"/>
        <v>1.4271751412429379</v>
      </c>
      <c r="I9" s="11">
        <v>7</v>
      </c>
      <c r="J9" s="13">
        <v>261.75</v>
      </c>
      <c r="K9" s="11">
        <v>5</v>
      </c>
      <c r="L9" s="11" t="s">
        <v>24</v>
      </c>
    </row>
    <row r="10" spans="1:12" ht="26.25" x14ac:dyDescent="0.25">
      <c r="A10" s="9">
        <v>8</v>
      </c>
      <c r="B10" s="10" t="s">
        <v>35</v>
      </c>
      <c r="C10" s="11">
        <v>28</v>
      </c>
      <c r="D10" s="12">
        <v>0.43502824858757067</v>
      </c>
      <c r="E10" s="11" t="s">
        <v>13</v>
      </c>
      <c r="F10" s="11">
        <v>2</v>
      </c>
      <c r="G10" s="11">
        <v>1.06</v>
      </c>
      <c r="H10" s="12">
        <f t="shared" si="0"/>
        <v>1.4950282485875708</v>
      </c>
      <c r="I10" s="11">
        <v>6</v>
      </c>
      <c r="J10" s="13">
        <v>230.5</v>
      </c>
      <c r="K10" s="11">
        <v>6</v>
      </c>
      <c r="L10" s="11" t="s">
        <v>24</v>
      </c>
    </row>
    <row r="11" spans="1:12" x14ac:dyDescent="0.25">
      <c r="A11" s="9">
        <v>9</v>
      </c>
      <c r="B11" s="16" t="s">
        <v>7</v>
      </c>
      <c r="C11" s="11">
        <v>22</v>
      </c>
      <c r="D11" s="12">
        <v>0.34180790960451979</v>
      </c>
      <c r="E11" s="11" t="s">
        <v>14</v>
      </c>
      <c r="F11" s="11">
        <v>3</v>
      </c>
      <c r="G11" s="11">
        <v>0.85</v>
      </c>
      <c r="H11" s="12">
        <f t="shared" si="0"/>
        <v>1.1918079096045198</v>
      </c>
      <c r="I11" s="11">
        <v>9</v>
      </c>
      <c r="J11" s="8"/>
      <c r="K11" s="11">
        <v>9</v>
      </c>
      <c r="L11" s="11" t="s">
        <v>25</v>
      </c>
    </row>
    <row r="12" spans="1:12" x14ac:dyDescent="0.25">
      <c r="A12" s="9">
        <v>10</v>
      </c>
      <c r="B12" s="16" t="s">
        <v>5</v>
      </c>
      <c r="C12" s="11">
        <v>19</v>
      </c>
      <c r="D12" s="12">
        <v>0.29519774011299438</v>
      </c>
      <c r="E12" s="11" t="s">
        <v>14</v>
      </c>
      <c r="F12" s="11">
        <v>4</v>
      </c>
      <c r="G12" s="11">
        <v>0.61</v>
      </c>
      <c r="H12" s="12">
        <f t="shared" si="0"/>
        <v>0.90519774011299436</v>
      </c>
      <c r="I12" s="11">
        <v>10</v>
      </c>
      <c r="J12" s="8"/>
      <c r="K12" s="11">
        <v>10</v>
      </c>
      <c r="L12" s="11" t="s">
        <v>25</v>
      </c>
    </row>
    <row r="13" spans="1:12" x14ac:dyDescent="0.25">
      <c r="A13" s="9">
        <v>11</v>
      </c>
      <c r="B13" s="16" t="s">
        <v>30</v>
      </c>
      <c r="C13" s="11">
        <v>14</v>
      </c>
      <c r="D13" s="12">
        <v>0.21751412429378533</v>
      </c>
      <c r="E13" s="11" t="s">
        <v>13</v>
      </c>
      <c r="F13" s="11">
        <v>4</v>
      </c>
      <c r="G13" s="11">
        <v>0.52</v>
      </c>
      <c r="H13" s="12">
        <f t="shared" si="0"/>
        <v>0.73751412429378538</v>
      </c>
      <c r="I13" s="11">
        <v>11</v>
      </c>
      <c r="J13" s="8"/>
      <c r="K13" s="11">
        <v>11</v>
      </c>
      <c r="L13" s="11" t="s">
        <v>25</v>
      </c>
    </row>
    <row r="14" spans="1:12" x14ac:dyDescent="0.25">
      <c r="L14" s="5"/>
    </row>
    <row r="15" spans="1:12" x14ac:dyDescent="0.25">
      <c r="B15" s="6" t="s">
        <v>17</v>
      </c>
      <c r="L15" s="5"/>
    </row>
    <row r="16" spans="1:12" x14ac:dyDescent="0.25">
      <c r="B16" s="7" t="s">
        <v>18</v>
      </c>
      <c r="L16" s="5"/>
    </row>
  </sheetData>
  <sortState ref="B2:G12">
    <sortCondition descending="1" ref="C2:C12"/>
  </sortState>
  <mergeCells count="1">
    <mergeCell ref="B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Laurynovich Leanid I.</dc:creator>
  <cp:lastModifiedBy>Чепик</cp:lastModifiedBy>
  <dcterms:created xsi:type="dcterms:W3CDTF">2019-10-12T08:25:57Z</dcterms:created>
  <dcterms:modified xsi:type="dcterms:W3CDTF">2019-10-21T08:16:07Z</dcterms:modified>
</cp:coreProperties>
</file>